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240" windowHeight="1176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17" i="1"/>
  <c r="E9"/>
  <c r="H9"/>
  <c r="J9"/>
  <c r="C9"/>
  <c r="D9"/>
  <c r="F9"/>
  <c r="G4"/>
  <c r="I4" s="1"/>
  <c r="K4" s="1"/>
  <c r="G5"/>
  <c r="I5" s="1"/>
  <c r="K5" s="1"/>
  <c r="G6"/>
  <c r="I6" s="1"/>
  <c r="K6" s="1"/>
  <c r="G7"/>
  <c r="G8"/>
  <c r="I8" s="1"/>
  <c r="K8" s="1"/>
  <c r="G3"/>
  <c r="I3" s="1"/>
  <c r="K3" l="1"/>
  <c r="G9"/>
  <c r="I7"/>
  <c r="K7" s="1"/>
  <c r="I9" l="1"/>
  <c r="K9"/>
</calcChain>
</file>

<file path=xl/sharedStrings.xml><?xml version="1.0" encoding="utf-8"?>
<sst xmlns="http://schemas.openxmlformats.org/spreadsheetml/2006/main" count="35" uniqueCount="32">
  <si>
    <t>Konto</t>
  </si>
  <si>
    <t>850-04-01</t>
  </si>
  <si>
    <t>Harcerska 2 do 8</t>
  </si>
  <si>
    <t>850-04-02</t>
  </si>
  <si>
    <t>Harcerska 10 i Slowackiego 6</t>
  </si>
  <si>
    <t>850-04-03</t>
  </si>
  <si>
    <t>850-04-04</t>
  </si>
  <si>
    <t>Bojanowskiego 1</t>
  </si>
  <si>
    <t>850-04-05</t>
  </si>
  <si>
    <t>Zana 12</t>
  </si>
  <si>
    <t>850-04-06</t>
  </si>
  <si>
    <t>BO 2017</t>
  </si>
  <si>
    <t>Naliczenia 2017</t>
  </si>
  <si>
    <t>Do wydania w 2019</t>
  </si>
  <si>
    <t>Naliczenia 2019</t>
  </si>
  <si>
    <t>BO 2019</t>
  </si>
  <si>
    <t>Do wydania 2019</t>
  </si>
  <si>
    <t>Wydatki 2019</t>
  </si>
  <si>
    <t>BZ 2019</t>
  </si>
  <si>
    <t>razem:</t>
  </si>
  <si>
    <t>remont dachu</t>
  </si>
  <si>
    <t>*</t>
  </si>
  <si>
    <t>Nieruchomość</t>
  </si>
  <si>
    <t>remont balkonów 10 szt. Al. Słowackiego 6/B</t>
  </si>
  <si>
    <t>Zgodnie z decyzją mieszkańców przekwalifikowano środki na remont balkonów budynku przy  Al. Słowackiego 6</t>
  </si>
  <si>
    <t>Harcerska 10 i Słowackiego 6</t>
  </si>
  <si>
    <t>Dembińskiego 22 i 24</t>
  </si>
  <si>
    <t>60 Pulku Piechoty 17</t>
  </si>
  <si>
    <t>nadzór inwestorski</t>
  </si>
  <si>
    <t xml:space="preserve">Harcerska 2 -8 </t>
  </si>
  <si>
    <t>Zgodnie z decyzją mieszkańców przekwalifikowano środki na remont dachu w wysokości: 25.500,86 zł, a pozostałą część kosztów tj. 14.879,14 zł pokryto z funduszu remontowego. Całkowity koszt remontu dachu wyniósł: 40.380,00 zł.</t>
  </si>
  <si>
    <t>* udzielona pożyczka na remont parkingu w 2018 r. przy H 8 wynosi: 59.585,29 zł.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</si>
</sst>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1" fillId="0" borderId="2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/>
    <xf numFmtId="4" fontId="2" fillId="0" borderId="1" xfId="0" applyNumberFormat="1" applyFont="1" applyFill="1" applyBorder="1"/>
    <xf numFmtId="0" fontId="2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4" fontId="1" fillId="0" borderId="0" xfId="0" applyNumberFormat="1" applyFont="1" applyBorder="1"/>
    <xf numFmtId="4" fontId="1" fillId="0" borderId="0" xfId="0" applyNumberFormat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/>
    <xf numFmtId="4" fontId="2" fillId="2" borderId="1" xfId="0" applyNumberFormat="1" applyFont="1" applyFill="1" applyBorder="1"/>
    <xf numFmtId="0" fontId="1" fillId="2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/>
    <xf numFmtId="4" fontId="2" fillId="3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4" fontId="1" fillId="2" borderId="0" xfId="0" applyNumberFormat="1" applyFont="1" applyFill="1" applyBorder="1"/>
    <xf numFmtId="0" fontId="3" fillId="0" borderId="0" xfId="0" applyFont="1" applyBorder="1" applyAlignment="1">
      <alignment horizontal="left" wrapText="1"/>
    </xf>
    <xf numFmtId="4" fontId="1" fillId="2" borderId="4" xfId="0" applyNumberFormat="1" applyFont="1" applyFill="1" applyBorder="1" applyAlignment="1">
      <alignment horizontal="right"/>
    </xf>
    <xf numFmtId="4" fontId="1" fillId="0" borderId="0" xfId="0" applyNumberFormat="1" applyFont="1" applyBorder="1" applyAlignment="1">
      <alignment horizontal="right" wrapText="1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"/>
  <sheetViews>
    <sheetView tabSelected="1" view="pageLayout" topLeftCell="B1" workbookViewId="0">
      <selection activeCell="B13" sqref="B13:H14"/>
    </sheetView>
  </sheetViews>
  <sheetFormatPr defaultRowHeight="15"/>
  <cols>
    <col min="1" max="1" width="14.25" style="1" hidden="1" customWidth="1"/>
    <col min="2" max="2" width="23.5" style="1" customWidth="1"/>
    <col min="3" max="4" width="11.25" style="1" hidden="1" customWidth="1"/>
    <col min="5" max="5" width="11.375" style="1" customWidth="1"/>
    <col min="6" max="6" width="11.75" style="1" customWidth="1"/>
    <col min="7" max="7" width="10.75" style="1" customWidth="1"/>
    <col min="8" max="9" width="10.125" style="1" customWidth="1"/>
    <col min="10" max="10" width="10.75" style="1" hidden="1" customWidth="1"/>
    <col min="11" max="11" width="10.625" style="1" hidden="1" customWidth="1"/>
    <col min="12" max="12" width="1.25" style="1" customWidth="1"/>
    <col min="13" max="14" width="9" style="1"/>
    <col min="15" max="15" width="23.5" style="1" customWidth="1"/>
    <col min="16" max="16" width="6" style="1" customWidth="1"/>
    <col min="17" max="16384" width="9" style="1"/>
  </cols>
  <sheetData>
    <row r="1" spans="1:14" s="13" customFormat="1" ht="27.75" customHeight="1"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4" s="5" customFormat="1" ht="44.25" customHeight="1">
      <c r="A2" s="5" t="s">
        <v>0</v>
      </c>
      <c r="B2" s="6" t="s">
        <v>22</v>
      </c>
      <c r="C2" s="7" t="s">
        <v>11</v>
      </c>
      <c r="D2" s="7" t="s">
        <v>12</v>
      </c>
      <c r="E2" s="10" t="s">
        <v>15</v>
      </c>
      <c r="F2" s="7" t="s">
        <v>14</v>
      </c>
      <c r="G2" s="10" t="s">
        <v>16</v>
      </c>
      <c r="H2" s="21" t="s">
        <v>17</v>
      </c>
      <c r="I2" s="25" t="s">
        <v>18</v>
      </c>
      <c r="J2" s="6" t="s">
        <v>14</v>
      </c>
      <c r="K2" s="6" t="s">
        <v>13</v>
      </c>
    </row>
    <row r="3" spans="1:14">
      <c r="A3" s="1" t="s">
        <v>1</v>
      </c>
      <c r="B3" s="2" t="s">
        <v>2</v>
      </c>
      <c r="C3" s="3">
        <v>244061.16</v>
      </c>
      <c r="D3" s="3">
        <v>69731.759999999995</v>
      </c>
      <c r="E3" s="11">
        <v>367515.03</v>
      </c>
      <c r="F3" s="3">
        <v>71280.47</v>
      </c>
      <c r="G3" s="11">
        <f>E3+F3</f>
        <v>438795.5</v>
      </c>
      <c r="H3" s="22"/>
      <c r="I3" s="26">
        <f>G3-H3</f>
        <v>438795.5</v>
      </c>
      <c r="J3" s="3">
        <v>69731.759999999995</v>
      </c>
      <c r="K3" s="3">
        <f>I3+J3</f>
        <v>508527.26</v>
      </c>
      <c r="L3" s="1" t="s">
        <v>21</v>
      </c>
    </row>
    <row r="4" spans="1:14">
      <c r="A4" s="1" t="s">
        <v>3</v>
      </c>
      <c r="B4" s="2" t="s">
        <v>25</v>
      </c>
      <c r="C4" s="3">
        <v>117251.8</v>
      </c>
      <c r="D4" s="3">
        <v>33622.800000000003</v>
      </c>
      <c r="E4" s="11">
        <v>50941.919999999998</v>
      </c>
      <c r="F4" s="3">
        <v>33889.97</v>
      </c>
      <c r="G4" s="11">
        <f t="shared" ref="G4:G8" si="0">E4+F4</f>
        <v>84831.89</v>
      </c>
      <c r="H4" s="22">
        <v>45724.89</v>
      </c>
      <c r="I4" s="26">
        <f t="shared" ref="I4:I8" si="1">G4-H4</f>
        <v>39107</v>
      </c>
      <c r="J4" s="3">
        <v>33622.800000000003</v>
      </c>
      <c r="K4" s="3">
        <f t="shared" ref="K4:K8" si="2">I4+J4</f>
        <v>72729.8</v>
      </c>
    </row>
    <row r="5" spans="1:14">
      <c r="A5" s="1" t="s">
        <v>5</v>
      </c>
      <c r="B5" s="2" t="s">
        <v>26</v>
      </c>
      <c r="C5" s="3">
        <v>45849.59</v>
      </c>
      <c r="D5" s="3">
        <v>41346.6</v>
      </c>
      <c r="E5" s="11">
        <v>130037.11</v>
      </c>
      <c r="F5" s="3">
        <v>42028.61</v>
      </c>
      <c r="G5" s="11">
        <f t="shared" si="0"/>
        <v>172065.72</v>
      </c>
      <c r="H5" s="22"/>
      <c r="I5" s="26">
        <f t="shared" si="1"/>
        <v>172065.72</v>
      </c>
      <c r="J5" s="3">
        <v>41346.6</v>
      </c>
      <c r="K5" s="3">
        <f t="shared" si="2"/>
        <v>213412.32</v>
      </c>
      <c r="N5" s="34"/>
    </row>
    <row r="6" spans="1:14">
      <c r="A6" s="1" t="s">
        <v>6</v>
      </c>
      <c r="B6" s="2" t="s">
        <v>7</v>
      </c>
      <c r="C6" s="3">
        <v>77292.600000000006</v>
      </c>
      <c r="D6" s="3">
        <v>22083.599999999999</v>
      </c>
      <c r="E6" s="11">
        <v>19023.98</v>
      </c>
      <c r="F6" s="3">
        <v>22183.37</v>
      </c>
      <c r="G6" s="11">
        <f t="shared" si="0"/>
        <v>41207.35</v>
      </c>
      <c r="H6" s="22"/>
      <c r="I6" s="26">
        <f t="shared" si="1"/>
        <v>41207.35</v>
      </c>
      <c r="J6" s="3">
        <v>22083.599999999999</v>
      </c>
      <c r="K6" s="3">
        <f t="shared" si="2"/>
        <v>63290.95</v>
      </c>
    </row>
    <row r="7" spans="1:14">
      <c r="A7" s="1" t="s">
        <v>8</v>
      </c>
      <c r="B7" s="2" t="s">
        <v>9</v>
      </c>
      <c r="C7" s="3">
        <v>44835</v>
      </c>
      <c r="D7" s="3">
        <v>12810</v>
      </c>
      <c r="E7" s="11">
        <v>12646.93</v>
      </c>
      <c r="F7" s="3">
        <v>12853.93</v>
      </c>
      <c r="G7" s="11">
        <f t="shared" si="0"/>
        <v>25500.86</v>
      </c>
      <c r="H7" s="22">
        <v>25500.86</v>
      </c>
      <c r="I7" s="26">
        <f t="shared" si="1"/>
        <v>0</v>
      </c>
      <c r="J7" s="3">
        <v>12810</v>
      </c>
      <c r="K7" s="3">
        <f t="shared" si="2"/>
        <v>12810</v>
      </c>
    </row>
    <row r="8" spans="1:14">
      <c r="A8" s="1" t="s">
        <v>10</v>
      </c>
      <c r="B8" s="2" t="s">
        <v>27</v>
      </c>
      <c r="C8" s="3">
        <v>44062.62</v>
      </c>
      <c r="D8" s="3">
        <v>12589.32</v>
      </c>
      <c r="E8" s="11">
        <v>32860.82</v>
      </c>
      <c r="F8" s="3">
        <v>12761.67</v>
      </c>
      <c r="G8" s="11">
        <f t="shared" si="0"/>
        <v>45622.49</v>
      </c>
      <c r="H8" s="22"/>
      <c r="I8" s="26">
        <f t="shared" si="1"/>
        <v>45622.49</v>
      </c>
      <c r="J8" s="3">
        <v>12589.32</v>
      </c>
      <c r="K8" s="3">
        <f t="shared" si="2"/>
        <v>58211.81</v>
      </c>
    </row>
    <row r="9" spans="1:14" s="8" customFormat="1" ht="14.25">
      <c r="B9" s="9"/>
      <c r="C9" s="4">
        <f t="shared" ref="C9:F9" si="3">SUM(C3:C8)</f>
        <v>573352.77</v>
      </c>
      <c r="D9" s="4">
        <f t="shared" si="3"/>
        <v>192184.08000000002</v>
      </c>
      <c r="E9" s="12">
        <f t="shared" si="3"/>
        <v>613025.79</v>
      </c>
      <c r="F9" s="4">
        <f t="shared" si="3"/>
        <v>194998.02</v>
      </c>
      <c r="G9" s="12">
        <f>SUM(G3:G8)</f>
        <v>808023.80999999994</v>
      </c>
      <c r="H9" s="23">
        <f>SUM(H3:H8)</f>
        <v>71225.75</v>
      </c>
      <c r="I9" s="27">
        <f>SUM(I3:I8)</f>
        <v>736798.05999999994</v>
      </c>
      <c r="J9" s="4">
        <f>SUM(J3:J8)</f>
        <v>192184.08000000002</v>
      </c>
      <c r="K9" s="4">
        <f>SUM(K3:K8)</f>
        <v>928982.14000000013</v>
      </c>
    </row>
    <row r="11" spans="1:14">
      <c r="B11" s="24" t="s">
        <v>17</v>
      </c>
    </row>
    <row r="12" spans="1:14">
      <c r="B12" s="19" t="s">
        <v>4</v>
      </c>
      <c r="C12" s="14"/>
      <c r="D12" s="14"/>
      <c r="E12" s="15"/>
      <c r="F12" s="14"/>
      <c r="G12" s="15"/>
      <c r="H12" s="14"/>
      <c r="I12" s="14"/>
    </row>
    <row r="13" spans="1:14">
      <c r="B13" s="39" t="s">
        <v>24</v>
      </c>
      <c r="C13" s="39"/>
      <c r="D13" s="39"/>
      <c r="E13" s="39"/>
      <c r="F13" s="39"/>
      <c r="G13" s="39"/>
      <c r="H13" s="39"/>
      <c r="I13" s="14"/>
    </row>
    <row r="14" spans="1:14" ht="16.5" customHeight="1">
      <c r="B14" s="39"/>
      <c r="C14" s="39"/>
      <c r="D14" s="39"/>
      <c r="E14" s="39"/>
      <c r="F14" s="39"/>
      <c r="G14" s="39"/>
      <c r="H14" s="39"/>
      <c r="I14" s="17"/>
    </row>
    <row r="15" spans="1:14" ht="16.5" customHeight="1">
      <c r="B15" s="40" t="s">
        <v>23</v>
      </c>
      <c r="C15" s="40"/>
      <c r="D15" s="40"/>
      <c r="E15" s="40"/>
      <c r="F15" s="33">
        <v>45210</v>
      </c>
      <c r="G15" s="31"/>
      <c r="H15" s="31"/>
      <c r="I15" s="17"/>
    </row>
    <row r="16" spans="1:14" ht="15.75">
      <c r="B16" s="37" t="s">
        <v>28</v>
      </c>
      <c r="C16" s="37"/>
      <c r="D16" s="37"/>
      <c r="E16" s="37"/>
      <c r="F16" s="28">
        <v>514.89</v>
      </c>
      <c r="G16" s="18"/>
      <c r="H16" s="17"/>
      <c r="I16" s="17"/>
    </row>
    <row r="17" spans="2:9">
      <c r="B17" s="28" t="s">
        <v>19</v>
      </c>
      <c r="C17" s="17"/>
      <c r="D17" s="17"/>
      <c r="E17" s="18"/>
      <c r="F17" s="32">
        <f>SUM(F14:F16)</f>
        <v>45724.89</v>
      </c>
      <c r="G17" s="18"/>
      <c r="H17" s="17"/>
      <c r="I17" s="17"/>
    </row>
    <row r="18" spans="2:9">
      <c r="B18" s="16"/>
      <c r="C18" s="17"/>
      <c r="D18" s="17"/>
      <c r="E18" s="18"/>
      <c r="F18" s="17"/>
      <c r="G18" s="18"/>
      <c r="H18" s="17"/>
      <c r="I18" s="17"/>
    </row>
    <row r="19" spans="2:9">
      <c r="B19" s="19" t="s">
        <v>9</v>
      </c>
      <c r="C19" s="17"/>
      <c r="D19" s="17"/>
      <c r="E19" s="18"/>
      <c r="F19" s="17"/>
      <c r="G19" s="18"/>
      <c r="H19" s="17"/>
      <c r="I19" s="17"/>
    </row>
    <row r="20" spans="2:9" ht="15" customHeight="1">
      <c r="B20" s="38" t="s">
        <v>30</v>
      </c>
      <c r="C20" s="38"/>
      <c r="D20" s="38"/>
      <c r="E20" s="38"/>
      <c r="F20" s="38"/>
      <c r="G20" s="38"/>
      <c r="H20" s="38"/>
      <c r="I20" s="17"/>
    </row>
    <row r="21" spans="2:9" ht="31.5" customHeight="1">
      <c r="B21" s="38"/>
      <c r="C21" s="38"/>
      <c r="D21" s="38"/>
      <c r="E21" s="38"/>
      <c r="F21" s="38"/>
      <c r="G21" s="38"/>
      <c r="H21" s="38"/>
      <c r="I21" s="20"/>
    </row>
    <row r="22" spans="2:9">
      <c r="B22" s="29" t="s">
        <v>20</v>
      </c>
      <c r="C22" s="17"/>
      <c r="D22" s="17"/>
      <c r="E22" s="18"/>
      <c r="F22" s="30">
        <v>25500.86</v>
      </c>
    </row>
    <row r="23" spans="2:9">
      <c r="B23" s="29"/>
      <c r="C23" s="17"/>
      <c r="D23" s="17"/>
      <c r="E23" s="18"/>
      <c r="F23" s="18"/>
    </row>
    <row r="24" spans="2:9">
      <c r="B24" s="35" t="s">
        <v>29</v>
      </c>
      <c r="C24" s="17"/>
      <c r="D24" s="17"/>
      <c r="E24" s="18"/>
      <c r="F24" s="18"/>
    </row>
    <row r="25" spans="2:9">
      <c r="B25" s="1" t="s">
        <v>31</v>
      </c>
    </row>
  </sheetData>
  <mergeCells count="5">
    <mergeCell ref="B1:K1"/>
    <mergeCell ref="B16:E16"/>
    <mergeCell ref="B20:H21"/>
    <mergeCell ref="B13:H14"/>
    <mergeCell ref="B15:E15"/>
  </mergeCells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&amp;CRozliczenia funduszu celowego za rok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Prezes</dc:creator>
  <cp:lastModifiedBy>Prezes</cp:lastModifiedBy>
  <cp:lastPrinted>2020-05-03T21:25:24Z</cp:lastPrinted>
  <dcterms:created xsi:type="dcterms:W3CDTF">2018-04-16T14:53:42Z</dcterms:created>
  <dcterms:modified xsi:type="dcterms:W3CDTF">2020-05-05T13:46:11Z</dcterms:modified>
</cp:coreProperties>
</file>